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2"/>
  <workbookPr defaultThemeVersion="166925"/>
  <mc:AlternateContent xmlns:mc="http://schemas.openxmlformats.org/markup-compatibility/2006">
    <mc:Choice Requires="x15">
      <x15ac:absPath xmlns:x15ac="http://schemas.microsoft.com/office/spreadsheetml/2010/11/ac" url="G:\LEGAL\OPIOIDS\REPORTING REQUIREMENTS\"/>
    </mc:Choice>
  </mc:AlternateContent>
  <xr:revisionPtr revIDLastSave="0" documentId="13_ncr:1_{F694B8B4-8948-4236-8A58-78A3B90977A1}" xr6:coauthVersionLast="36" xr6:coauthVersionMax="36" xr10:uidLastSave="{00000000-0000-0000-0000-000000000000}"/>
  <bookViews>
    <workbookView xWindow="0" yWindow="0" windowWidth="28800" windowHeight="11028" xr2:uid="{3BED14CF-5698-448D-BC5E-2947E1381869}"/>
  </bookViews>
  <sheets>
    <sheet name="Revenues" sheetId="2" r:id="rId1"/>
    <sheet name="Expenditures" sheetId="1" r:id="rId2"/>
    <sheet name="Committed" sheetId="3" r:id="rId3"/>
  </sheets>
  <definedNames>
    <definedName name="_xlnm._FilterDatabase" localSheetId="1" hidden="1">Expenditures!$A$1:$D$28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8" i="2" l="1"/>
  <c r="D27" i="1" l="1"/>
</calcChain>
</file>

<file path=xl/sharedStrings.xml><?xml version="1.0" encoding="utf-8"?>
<sst xmlns="http://schemas.openxmlformats.org/spreadsheetml/2006/main" count="112" uniqueCount="76">
  <si>
    <t>Date</t>
  </si>
  <si>
    <t>Vendor</t>
  </si>
  <si>
    <t>Description</t>
  </si>
  <si>
    <t>Amount</t>
  </si>
  <si>
    <t>YAVAPAI COUNTY</t>
  </si>
  <si>
    <t>AG22-0019 GRANT AWARD</t>
  </si>
  <si>
    <t>COCONINO COUNTY</t>
  </si>
  <si>
    <t>COUNTY OF MOHAVE</t>
  </si>
  <si>
    <t>ARIZONA ALLIANCE OF BOYS AND GIRLS CLUBS</t>
  </si>
  <si>
    <t>AG22-0032 NON-PROFIT OPIOID AATEMENT FUNDING</t>
  </si>
  <si>
    <t>UNITED STATES VETERANS INITIATIVE</t>
  </si>
  <si>
    <t>WESTCARE ARIZONA I INC</t>
  </si>
  <si>
    <t>AG22-0019 GRANT AWARDS - FY23 ENCUMBRANCE</t>
  </si>
  <si>
    <t>PINAL HISPANIC COUNCIL</t>
  </si>
  <si>
    <t>AG23-0003 GRANT WARDS</t>
  </si>
  <si>
    <t>EPIDAURUS</t>
  </si>
  <si>
    <t>VALLEY HOPE ASSOCIATION</t>
  </si>
  <si>
    <t>BOYS &amp; GIRLS CLUBS OF THE SUN CORRIDOR</t>
  </si>
  <si>
    <t>MAGGIES PLACE</t>
  </si>
  <si>
    <t>Boys &amp; Girls Clubs of the Valley</t>
  </si>
  <si>
    <t>Boys and Girls Clubs of Tucson</t>
  </si>
  <si>
    <t>HONORHEALTH</t>
  </si>
  <si>
    <t>NEIGHBORHOOD OUTREACH ACCESS TO HEALTH</t>
  </si>
  <si>
    <t>Banner Health Foundation</t>
  </si>
  <si>
    <t>FY24 LTE AG23-0003 MCKINSEY OPIOID SETTLEMENT</t>
  </si>
  <si>
    <t>TOTAL AWARD</t>
  </si>
  <si>
    <t>Local and Tribal Government Opioid Abatement Grants (MCKINSEY)</t>
  </si>
  <si>
    <t>AG22-0019</t>
  </si>
  <si>
    <t>Coconino County Sheriff's Office</t>
  </si>
  <si>
    <t>Mohave County Sheriff's Office</t>
  </si>
  <si>
    <t>Yavapai County Sheriff's Office</t>
  </si>
  <si>
    <t>Non‐Profit Opioid Abatement Funding ‐ Rural County (MCKINSEY)</t>
  </si>
  <si>
    <t>AG22-0032</t>
  </si>
  <si>
    <t>Arizona Alliance of Boys and Girls Club</t>
  </si>
  <si>
    <t>US Vets Prescott</t>
  </si>
  <si>
    <t>Westcare Arizona</t>
  </si>
  <si>
    <t>Non‐Profit Opioid Abatement Funding ‐ Lg County (MCKINSEY)</t>
  </si>
  <si>
    <t>AG23-0003</t>
  </si>
  <si>
    <t>Banner Health Foundation (FC‐NAS)</t>
  </si>
  <si>
    <t>Banner Health Foundation (STARC)</t>
  </si>
  <si>
    <t>Boys &amp; Girls Clubs of the Valley (BGCAZ)</t>
  </si>
  <si>
    <t>Boys &amp; Girls Clubs of the Sun Corridor</t>
  </si>
  <si>
    <t>Boys &amp; Girls Clubs of Tucson</t>
  </si>
  <si>
    <t>Epidaurus DBA Amity Foundation</t>
  </si>
  <si>
    <t>Honor Health</t>
  </si>
  <si>
    <t>Maggie's Place Inc</t>
  </si>
  <si>
    <t>Neighborhood Outreach Access to Health (NOAH)</t>
  </si>
  <si>
    <t>Pinal Hispanic Council</t>
  </si>
  <si>
    <t>US Vets Phoenix</t>
  </si>
  <si>
    <t>Valley Hope Association</t>
  </si>
  <si>
    <t>GRAND TOTAL</t>
  </si>
  <si>
    <t>Opioid and Substance Abuse Prevention guide, which includes prevention strategies, tools, and resources tailored to the clubs</t>
  </si>
  <si>
    <t>Expand and enhance its Journey to Recovery program, which provides treatment and recovery services to at-risk adults in Mohave County</t>
  </si>
  <si>
    <t>Broaden and support the organization’s model dual diagnosis substance use disorder and behavioral health program at the Prescott facility</t>
  </si>
  <si>
    <t>https://www.azag.gov/press-release/attorney-general-brnovich-announces-15-million-non-profit-grant-funding-treat-opioid</t>
  </si>
  <si>
    <t xml:space="preserve">https://www.azag.gov/press-release/ag-brnovich-announces-45-million-ago-grant-funding-treat-opioid-addiction-mental </t>
  </si>
  <si>
    <t>Architectural evaluations and pre-construction plans for its new re-entry program building</t>
  </si>
  <si>
    <t>Support its Reach Out Program, helping people in jail suffering from opioid substance use disorders. It will also go toward a remodel of the detention center</t>
  </si>
  <si>
    <t>Establish the Pathways to Community re-entry program and remodel an existing building that will launch the re-entry resource center</t>
  </si>
  <si>
    <t xml:space="preserve">https://www.azag.gov/press-release/general-brnovich-announces-grants-11-organizations-combat-opioid-crisis </t>
  </si>
  <si>
    <t>Prevention and treatment services for opioid use disorder (OUD), other substance use disorders, and/or mental illness</t>
  </si>
  <si>
    <t>Education to discourage and prevent the misuse of opioids</t>
  </si>
  <si>
    <t>Pinal County communities will be provided OUD/SUD telehealth services by addiction medicine experts</t>
  </si>
  <si>
    <t>Treatment for SUD/OUD/co-occurring mental health disorders living in Phoenix, Glendale, and Scottsdale, including individuals with very low incomes and without insurance.</t>
  </si>
  <si>
    <t>Treatment for Homeless pregnant or parenting women of babies with OUD and co-occurring substance use disorder (SUD)/mental health conditions, along with babies with neonatal abstinence syndrome, in Maricopa County</t>
  </si>
  <si>
    <t>Treatment for expectant mothers and mothers with newborns with OUD with a family-centered neonatal abstinence program (FC-NAS) in Maricopa, Pinal, and Pima counties.</t>
  </si>
  <si>
    <t>Treatment for adults with OUD at the Chandler and Tempe treatment facilities</t>
  </si>
  <si>
    <t>Treatement for OUD at the Pima County facility</t>
  </si>
  <si>
    <t>Treatments and services through the Addiction Medicine Fellowship program which supports people in treatment and recovery from OUD</t>
  </si>
  <si>
    <t>Education designed to prevent and discourage young people from using opioids</t>
  </si>
  <si>
    <t>Programs and education efforts designed to support loved ones with opioid users in the family. The money will also direct treatment resources to addicted individuals, as well as educate the community on how to prevent misuse of opioids and proper disposal of the drugs</t>
  </si>
  <si>
    <t>Education on how to avoid abusing opioids and other dangerous substances</t>
  </si>
  <si>
    <t>McKinsey Settlement Initial Payment</t>
  </si>
  <si>
    <t>McKinsey Settlement Annual Payment</t>
  </si>
  <si>
    <t>States-Only Settlement Payments</t>
  </si>
  <si>
    <t>Publicis Settlement Total Payment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</si>
</sst>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mm/dd/yyyy"/>
  </numFmts>
  <fonts count="8"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u/>
      <sz val="11"/>
      <color theme="10"/>
      <name val="Calibri"/>
      <family val="2"/>
      <scheme val="minor"/>
    </font>
    <font>
      <sz val="12"/>
      <color theme="1"/>
      <name val="Calibri"/>
      <family val="2"/>
      <scheme val="minor"/>
    </font>
    <font>
      <b/>
      <sz val="12"/>
      <color rgb="FF000000"/>
      <name val="Calibri"/>
      <family val="2"/>
      <scheme val="minor"/>
    </font>
    <font>
      <sz val="12"/>
      <color rgb="FF000000"/>
      <name val="Calibri"/>
      <family val="2"/>
      <scheme val="minor"/>
    </font>
  </fonts>
  <fills count="6">
    <fill>
      <patternFill patternType="none"/>
    </fill>
    <fill>
      <patternFill patternType="gray125"/>
    </fill>
    <fill>
      <patternFill patternType="solid">
        <fgColor rgb="FF002060"/>
        <bgColor indexed="64"/>
      </patternFill>
    </fill>
    <fill>
      <patternFill patternType="solid">
        <fgColor theme="9" tint="0.39997558519241921"/>
        <bgColor indexed="64"/>
      </patternFill>
    </fill>
    <fill>
      <patternFill patternType="solid">
        <fgColor theme="8" tint="0.39997558519241921"/>
        <bgColor indexed="64"/>
      </patternFill>
    </fill>
    <fill>
      <patternFill patternType="solid">
        <fgColor theme="7"/>
        <bgColor indexed="64"/>
      </patternFill>
    </fill>
  </fills>
  <borders count="5">
    <border>
      <left/>
      <right/>
      <top/>
      <bottom/>
      <diagonal/>
    </border>
    <border>
      <left/>
      <right/>
      <top style="thin">
        <color indexed="64"/>
      </top>
      <bottom style="double">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top/>
      <bottom style="double">
        <color indexed="64"/>
      </bottom>
      <diagonal/>
    </border>
  </borders>
  <cellStyleXfs count="3">
    <xf numFmtId="0" fontId="0" fillId="0" borderId="0"/>
    <xf numFmtId="43" fontId="1" fillId="0" borderId="0" applyFont="0" applyFill="0" applyBorder="0" applyAlignment="0" applyProtection="0"/>
    <xf numFmtId="0" fontId="4" fillId="0" borderId="0" applyNumberFormat="0" applyFill="0" applyBorder="0" applyAlignment="0" applyProtection="0"/>
  </cellStyleXfs>
  <cellXfs count="29">
    <xf numFmtId="0" fontId="0" fillId="0" borderId="0" xfId="0"/>
    <xf numFmtId="0" fontId="2" fillId="2" borderId="0" xfId="0" applyFont="1" applyFill="1"/>
    <xf numFmtId="43" fontId="0" fillId="0" borderId="0" xfId="0" applyNumberFormat="1"/>
    <xf numFmtId="0" fontId="0" fillId="0" borderId="0" xfId="0" applyAlignment="1">
      <alignment horizontal="right"/>
    </xf>
    <xf numFmtId="14" fontId="0" fillId="0" borderId="0" xfId="0" applyNumberFormat="1"/>
    <xf numFmtId="0" fontId="3" fillId="0" borderId="0" xfId="0" applyFont="1"/>
    <xf numFmtId="43" fontId="3" fillId="0" borderId="2" xfId="0" applyNumberFormat="1" applyFont="1" applyBorder="1"/>
    <xf numFmtId="14" fontId="0" fillId="0" borderId="0" xfId="0" applyNumberFormat="1" applyFill="1"/>
    <xf numFmtId="0" fontId="2" fillId="2" borderId="1" xfId="0" applyFont="1" applyFill="1" applyBorder="1"/>
    <xf numFmtId="43" fontId="2" fillId="2" borderId="1" xfId="0" applyNumberFormat="1" applyFont="1" applyFill="1" applyBorder="1"/>
    <xf numFmtId="0" fontId="4" fillId="0" borderId="0" xfId="2"/>
    <xf numFmtId="0" fontId="5" fillId="0" borderId="0" xfId="0" applyFont="1" applyFill="1"/>
    <xf numFmtId="43" fontId="5" fillId="0" borderId="0" xfId="1" applyFont="1" applyFill="1"/>
    <xf numFmtId="164" fontId="7" fillId="0" borderId="0" xfId="0" applyNumberFormat="1" applyFont="1" applyFill="1" applyAlignment="1">
      <alignment horizontal="left" wrapText="1"/>
    </xf>
    <xf numFmtId="43" fontId="7" fillId="0" borderId="0" xfId="1" applyFont="1" applyFill="1" applyAlignment="1">
      <alignment horizontal="right" wrapText="1"/>
    </xf>
    <xf numFmtId="43" fontId="7" fillId="0" borderId="1" xfId="1" applyFont="1" applyFill="1" applyBorder="1" applyAlignment="1">
      <alignment horizontal="right" wrapText="1"/>
    </xf>
    <xf numFmtId="49" fontId="6" fillId="5" borderId="3" xfId="0" applyNumberFormat="1" applyFont="1" applyFill="1" applyBorder="1" applyAlignment="1">
      <alignment horizontal="center"/>
    </xf>
    <xf numFmtId="43" fontId="6" fillId="5" borderId="3" xfId="1" applyFont="1" applyFill="1" applyBorder="1" applyAlignment="1">
      <alignment horizontal="center"/>
    </xf>
    <xf numFmtId="164" fontId="7" fillId="0" borderId="3" xfId="0" applyNumberFormat="1" applyFont="1" applyFill="1" applyBorder="1" applyAlignment="1">
      <alignment horizontal="left"/>
    </xf>
    <xf numFmtId="49" fontId="7" fillId="4" borderId="3" xfId="0" applyNumberFormat="1" applyFont="1" applyFill="1" applyBorder="1" applyAlignment="1">
      <alignment horizontal="center"/>
    </xf>
    <xf numFmtId="43" fontId="7" fillId="0" borderId="3" xfId="1" applyFont="1" applyFill="1" applyBorder="1" applyAlignment="1">
      <alignment horizontal="center"/>
    </xf>
    <xf numFmtId="164" fontId="7" fillId="0" borderId="3" xfId="0" applyNumberFormat="1" applyFont="1" applyFill="1" applyBorder="1" applyAlignment="1">
      <alignment horizontal="left" wrapText="1"/>
    </xf>
    <xf numFmtId="43" fontId="7" fillId="0" borderId="3" xfId="1" applyFont="1" applyFill="1" applyBorder="1" applyAlignment="1">
      <alignment horizontal="right" wrapText="1"/>
    </xf>
    <xf numFmtId="164" fontId="5" fillId="0" borderId="3" xfId="0" applyNumberFormat="1" applyFont="1" applyFill="1" applyBorder="1" applyAlignment="1">
      <alignment horizontal="left" wrapText="1"/>
    </xf>
    <xf numFmtId="49" fontId="7" fillId="3" borderId="3" xfId="0" applyNumberFormat="1" applyFont="1" applyFill="1" applyBorder="1" applyAlignment="1">
      <alignment horizontal="center"/>
    </xf>
    <xf numFmtId="49" fontId="6" fillId="5" borderId="3" xfId="0" applyNumberFormat="1" applyFont="1" applyFill="1" applyBorder="1" applyAlignment="1"/>
    <xf numFmtId="49" fontId="7" fillId="0" borderId="3" xfId="0" applyNumberFormat="1" applyFont="1" applyFill="1" applyBorder="1" applyAlignment="1"/>
    <xf numFmtId="49" fontId="7" fillId="0" borderId="0" xfId="0" applyNumberFormat="1" applyFont="1" applyFill="1" applyAlignment="1"/>
    <xf numFmtId="43" fontId="7" fillId="0" borderId="4" xfId="1" applyFont="1" applyFill="1" applyBorder="1" applyAlignment="1">
      <alignment horizontal="right" wrapText="1"/>
    </xf>
  </cellXfs>
  <cellStyles count="3">
    <cellStyle name="Comma" xfId="1" builtinId="3"/>
    <cellStyle name="Hyperlink"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hyperlink" Target="https://www.azag.gov/press-release/general-brnovich-announces-grants-11-organizations-combat-opioid-crisis" TargetMode="External"/><Relationship Id="rId2" Type="http://schemas.openxmlformats.org/officeDocument/2006/relationships/hyperlink" Target="https://www.azag.gov/press-release/ag-brnovich-announces-45-million-ago-grant-funding-treat-opioid-addiction-mental" TargetMode="External"/><Relationship Id="rId1" Type="http://schemas.openxmlformats.org/officeDocument/2006/relationships/hyperlink" Target="https://www.azag.gov/press-release/attorney-general-brnovich-announces-15-million-non-profit-grant-funding-treat-opioid"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1C403C-7B02-4B6D-A36E-41B2599AA78A}">
  <dimension ref="A1:C9"/>
  <sheetViews>
    <sheetView tabSelected="1" workbookViewId="0">
      <selection activeCell="C14" sqref="C14"/>
    </sheetView>
  </sheetViews>
  <sheetFormatPr defaultRowHeight="15.6" x14ac:dyDescent="0.3"/>
  <cols>
    <col min="1" max="1" width="12.109375" style="11" bestFit="1" customWidth="1"/>
    <col min="2" max="2" width="50.33203125" style="11" customWidth="1"/>
    <col min="3" max="3" width="15.44140625" style="12" bestFit="1" customWidth="1"/>
  </cols>
  <sheetData>
    <row r="1" spans="1:3" x14ac:dyDescent="0.3">
      <c r="A1" s="16" t="s">
        <v>0</v>
      </c>
      <c r="B1" s="16" t="s">
        <v>74</v>
      </c>
      <c r="C1" s="17" t="s">
        <v>3</v>
      </c>
    </row>
    <row r="2" spans="1:3" x14ac:dyDescent="0.3">
      <c r="A2" s="18">
        <v>44297</v>
      </c>
      <c r="B2" s="19" t="s">
        <v>72</v>
      </c>
      <c r="C2" s="20">
        <v>11065795.560000001</v>
      </c>
    </row>
    <row r="3" spans="1:3" x14ac:dyDescent="0.3">
      <c r="A3" s="21">
        <v>44662</v>
      </c>
      <c r="B3" s="19" t="s">
        <v>73</v>
      </c>
      <c r="C3" s="22">
        <v>571204.62</v>
      </c>
    </row>
    <row r="4" spans="1:3" x14ac:dyDescent="0.3">
      <c r="A4" s="21">
        <v>45029</v>
      </c>
      <c r="B4" s="19" t="s">
        <v>73</v>
      </c>
      <c r="C4" s="22">
        <v>571204.62</v>
      </c>
    </row>
    <row r="5" spans="1:3" x14ac:dyDescent="0.3">
      <c r="A5" s="23">
        <v>45394</v>
      </c>
      <c r="B5" s="19" t="s">
        <v>73</v>
      </c>
      <c r="C5" s="22">
        <v>571204.62</v>
      </c>
    </row>
    <row r="6" spans="1:3" x14ac:dyDescent="0.3">
      <c r="A6" s="23">
        <v>45394</v>
      </c>
      <c r="B6" s="24" t="s">
        <v>75</v>
      </c>
      <c r="C6" s="22">
        <v>8148290.8099999996</v>
      </c>
    </row>
    <row r="7" spans="1:3" x14ac:dyDescent="0.3">
      <c r="A7" s="13"/>
      <c r="B7" s="13"/>
      <c r="C7" s="14"/>
    </row>
    <row r="8" spans="1:3" ht="16.2" thickBot="1" x14ac:dyDescent="0.35">
      <c r="C8" s="15">
        <f>SUM(C2:C6)</f>
        <v>20927700.229999997</v>
      </c>
    </row>
    <row r="9" spans="1:3" ht="16.2" thickTop="1" x14ac:dyDescent="0.3"/>
  </sheetData>
  <sortState ref="A3:C21">
    <sortCondition ref="A3:A21"/>
  </sortState>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BD2C56-4345-4EC7-B59A-DDBE0D2C61EA}">
  <dimension ref="A1:D28"/>
  <sheetViews>
    <sheetView topLeftCell="A13" workbookViewId="0">
      <selection activeCell="H12" sqref="H12"/>
    </sheetView>
  </sheetViews>
  <sheetFormatPr defaultRowHeight="15.6" x14ac:dyDescent="0.3"/>
  <cols>
    <col min="1" max="1" width="11.6640625" style="11" bestFit="1" customWidth="1"/>
    <col min="2" max="2" width="46.33203125" style="11" bestFit="1" customWidth="1"/>
    <col min="3" max="3" width="51.44140625" style="11" bestFit="1" customWidth="1"/>
    <col min="4" max="4" width="15" style="12" bestFit="1" customWidth="1"/>
  </cols>
  <sheetData>
    <row r="1" spans="1:4" x14ac:dyDescent="0.3">
      <c r="A1" s="25" t="s">
        <v>0</v>
      </c>
      <c r="B1" s="16" t="s">
        <v>1</v>
      </c>
      <c r="C1" s="16" t="s">
        <v>2</v>
      </c>
      <c r="D1" s="17" t="s">
        <v>3</v>
      </c>
    </row>
    <row r="2" spans="1:4" x14ac:dyDescent="0.3">
      <c r="A2" s="21">
        <v>44812</v>
      </c>
      <c r="B2" s="26" t="s">
        <v>4</v>
      </c>
      <c r="C2" s="26" t="s">
        <v>5</v>
      </c>
      <c r="D2" s="22">
        <v>-666666.66</v>
      </c>
    </row>
    <row r="3" spans="1:4" x14ac:dyDescent="0.3">
      <c r="A3" s="21">
        <v>44812</v>
      </c>
      <c r="B3" s="26" t="s">
        <v>6</v>
      </c>
      <c r="C3" s="26" t="s">
        <v>5</v>
      </c>
      <c r="D3" s="22">
        <v>-1395847</v>
      </c>
    </row>
    <row r="4" spans="1:4" x14ac:dyDescent="0.3">
      <c r="A4" s="21">
        <v>44812</v>
      </c>
      <c r="B4" s="26" t="s">
        <v>7</v>
      </c>
      <c r="C4" s="26" t="s">
        <v>5</v>
      </c>
      <c r="D4" s="22">
        <v>-176908</v>
      </c>
    </row>
    <row r="5" spans="1:4" x14ac:dyDescent="0.3">
      <c r="A5" s="21">
        <v>44771</v>
      </c>
      <c r="B5" s="26" t="s">
        <v>8</v>
      </c>
      <c r="C5" s="26" t="s">
        <v>9</v>
      </c>
      <c r="D5" s="22">
        <v>-161796.25</v>
      </c>
    </row>
    <row r="6" spans="1:4" x14ac:dyDescent="0.3">
      <c r="A6" s="21">
        <v>44771</v>
      </c>
      <c r="B6" s="26" t="s">
        <v>10</v>
      </c>
      <c r="C6" s="26" t="s">
        <v>9</v>
      </c>
      <c r="D6" s="22">
        <v>-165322.5</v>
      </c>
    </row>
    <row r="7" spans="1:4" x14ac:dyDescent="0.3">
      <c r="A7" s="21">
        <v>44771</v>
      </c>
      <c r="B7" s="26" t="s">
        <v>11</v>
      </c>
      <c r="C7" s="26" t="s">
        <v>9</v>
      </c>
      <c r="D7" s="22">
        <v>-166666.67000000001</v>
      </c>
    </row>
    <row r="8" spans="1:4" x14ac:dyDescent="0.3">
      <c r="A8" s="21">
        <v>44853</v>
      </c>
      <c r="B8" s="26" t="s">
        <v>8</v>
      </c>
      <c r="C8" s="26" t="s">
        <v>12</v>
      </c>
      <c r="D8" s="22">
        <v>-170046.25</v>
      </c>
    </row>
    <row r="9" spans="1:4" x14ac:dyDescent="0.3">
      <c r="A9" s="21">
        <v>44853</v>
      </c>
      <c r="B9" s="26" t="s">
        <v>10</v>
      </c>
      <c r="C9" s="26" t="s">
        <v>12</v>
      </c>
      <c r="D9" s="22">
        <v>-162891.12</v>
      </c>
    </row>
    <row r="10" spans="1:4" x14ac:dyDescent="0.3">
      <c r="A10" s="21">
        <v>44853</v>
      </c>
      <c r="B10" s="26" t="s">
        <v>11</v>
      </c>
      <c r="C10" s="26" t="s">
        <v>12</v>
      </c>
      <c r="D10" s="22">
        <v>-166666.67000000001</v>
      </c>
    </row>
    <row r="11" spans="1:4" x14ac:dyDescent="0.3">
      <c r="A11" s="21">
        <v>44874</v>
      </c>
      <c r="B11" s="26" t="s">
        <v>13</v>
      </c>
      <c r="C11" s="26" t="s">
        <v>14</v>
      </c>
      <c r="D11" s="22">
        <v>-75800</v>
      </c>
    </row>
    <row r="12" spans="1:4" x14ac:dyDescent="0.3">
      <c r="A12" s="21">
        <v>44874</v>
      </c>
      <c r="B12" s="26" t="s">
        <v>15</v>
      </c>
      <c r="C12" s="26" t="s">
        <v>14</v>
      </c>
      <c r="D12" s="22">
        <v>-190331</v>
      </c>
    </row>
    <row r="13" spans="1:4" x14ac:dyDescent="0.3">
      <c r="A13" s="21">
        <v>44874</v>
      </c>
      <c r="B13" s="26" t="s">
        <v>16</v>
      </c>
      <c r="C13" s="26" t="s">
        <v>14</v>
      </c>
      <c r="D13" s="22">
        <v>-195700</v>
      </c>
    </row>
    <row r="14" spans="1:4" x14ac:dyDescent="0.3">
      <c r="A14" s="21">
        <v>44874</v>
      </c>
      <c r="B14" s="26" t="s">
        <v>17</v>
      </c>
      <c r="C14" s="26" t="s">
        <v>14</v>
      </c>
      <c r="D14" s="22">
        <v>-89115.64</v>
      </c>
    </row>
    <row r="15" spans="1:4" x14ac:dyDescent="0.3">
      <c r="A15" s="21">
        <v>44874</v>
      </c>
      <c r="B15" s="26" t="s">
        <v>7</v>
      </c>
      <c r="C15" s="26" t="s">
        <v>12</v>
      </c>
      <c r="D15" s="22">
        <v>-298363.12</v>
      </c>
    </row>
    <row r="16" spans="1:4" x14ac:dyDescent="0.3">
      <c r="A16" s="21">
        <v>44874</v>
      </c>
      <c r="B16" s="26" t="s">
        <v>18</v>
      </c>
      <c r="C16" s="26" t="s">
        <v>14</v>
      </c>
      <c r="D16" s="22">
        <v>-194000</v>
      </c>
    </row>
    <row r="17" spans="1:4" x14ac:dyDescent="0.3">
      <c r="A17" s="21">
        <v>44874</v>
      </c>
      <c r="B17" s="26" t="s">
        <v>19</v>
      </c>
      <c r="C17" s="26" t="s">
        <v>14</v>
      </c>
      <c r="D17" s="22">
        <v>-195535.05</v>
      </c>
    </row>
    <row r="18" spans="1:4" x14ac:dyDescent="0.3">
      <c r="A18" s="21">
        <v>44881</v>
      </c>
      <c r="B18" s="26" t="s">
        <v>20</v>
      </c>
      <c r="C18" s="26" t="s">
        <v>14</v>
      </c>
      <c r="D18" s="22">
        <v>-67408</v>
      </c>
    </row>
    <row r="19" spans="1:4" x14ac:dyDescent="0.3">
      <c r="A19" s="21">
        <v>44886</v>
      </c>
      <c r="B19" s="26" t="s">
        <v>21</v>
      </c>
      <c r="C19" s="26" t="s">
        <v>14</v>
      </c>
      <c r="D19" s="22">
        <v>-140926</v>
      </c>
    </row>
    <row r="20" spans="1:4" x14ac:dyDescent="0.3">
      <c r="A20" s="21">
        <v>44886</v>
      </c>
      <c r="B20" s="26" t="s">
        <v>22</v>
      </c>
      <c r="C20" s="26" t="s">
        <v>14</v>
      </c>
      <c r="D20" s="22">
        <v>-206062</v>
      </c>
    </row>
    <row r="21" spans="1:4" x14ac:dyDescent="0.3">
      <c r="A21" s="21">
        <v>44886</v>
      </c>
      <c r="B21" s="26" t="s">
        <v>23</v>
      </c>
      <c r="C21" s="26" t="s">
        <v>14</v>
      </c>
      <c r="D21" s="22">
        <v>-199776</v>
      </c>
    </row>
    <row r="22" spans="1:4" x14ac:dyDescent="0.3">
      <c r="A22" s="21">
        <v>44886</v>
      </c>
      <c r="B22" s="26" t="s">
        <v>23</v>
      </c>
      <c r="C22" s="26" t="s">
        <v>14</v>
      </c>
      <c r="D22" s="22">
        <v>-230910</v>
      </c>
    </row>
    <row r="23" spans="1:4" x14ac:dyDescent="0.3">
      <c r="A23" s="21">
        <v>44886</v>
      </c>
      <c r="B23" s="26" t="s">
        <v>4</v>
      </c>
      <c r="C23" s="26" t="s">
        <v>12</v>
      </c>
      <c r="D23" s="22">
        <v>-333333.34000000003</v>
      </c>
    </row>
    <row r="24" spans="1:4" x14ac:dyDescent="0.3">
      <c r="A24" s="21">
        <v>44886</v>
      </c>
      <c r="B24" s="26" t="s">
        <v>6</v>
      </c>
      <c r="C24" s="26" t="s">
        <v>12</v>
      </c>
      <c r="D24" s="22">
        <v>-584739.18000000005</v>
      </c>
    </row>
    <row r="25" spans="1:4" x14ac:dyDescent="0.3">
      <c r="A25" s="21">
        <v>44886</v>
      </c>
      <c r="B25" s="26" t="s">
        <v>10</v>
      </c>
      <c r="C25" s="26" t="s">
        <v>14</v>
      </c>
      <c r="D25" s="22">
        <v>-200033.51</v>
      </c>
    </row>
    <row r="26" spans="1:4" x14ac:dyDescent="0.3">
      <c r="A26" s="21">
        <v>45273</v>
      </c>
      <c r="B26" s="26" t="s">
        <v>17</v>
      </c>
      <c r="C26" s="26" t="s">
        <v>24</v>
      </c>
      <c r="D26" s="22">
        <v>-21051.599999999999</v>
      </c>
    </row>
    <row r="27" spans="1:4" ht="16.2" thickBot="1" x14ac:dyDescent="0.35">
      <c r="A27" s="13"/>
      <c r="B27" s="27"/>
      <c r="C27" s="27"/>
      <c r="D27" s="28">
        <f>SUM(D2:D26)</f>
        <v>-6455895.5599999996</v>
      </c>
    </row>
    <row r="28" spans="1:4" ht="16.2" thickTop="1" x14ac:dyDescent="0.3">
      <c r="A28" s="13"/>
      <c r="B28" s="27"/>
      <c r="C28" s="27"/>
      <c r="D28" s="14">
        <v>11807999.060000001</v>
      </c>
    </row>
  </sheetData>
  <autoFilter ref="A1:D28" xr:uid="{B475B326-E863-4582-A130-C3E85A4E02CE}"/>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41F0F7-3055-421C-9E68-2E1ECDB5423F}">
  <dimension ref="A1:E29"/>
  <sheetViews>
    <sheetView workbookViewId="0">
      <selection activeCell="D29" sqref="D29"/>
    </sheetView>
  </sheetViews>
  <sheetFormatPr defaultRowHeight="14.4" x14ac:dyDescent="0.3"/>
  <cols>
    <col min="1" max="1" width="61.6640625" bestFit="1" customWidth="1"/>
    <col min="2" max="2" width="10.33203125" bestFit="1" customWidth="1"/>
    <col min="3" max="4" width="14.109375" bestFit="1" customWidth="1"/>
  </cols>
  <sheetData>
    <row r="1" spans="1:5" x14ac:dyDescent="0.3">
      <c r="D1" s="1" t="s">
        <v>25</v>
      </c>
    </row>
    <row r="2" spans="1:5" x14ac:dyDescent="0.3">
      <c r="A2" t="s">
        <v>26</v>
      </c>
      <c r="B2" t="s">
        <v>27</v>
      </c>
      <c r="C2" s="10" t="s">
        <v>55</v>
      </c>
      <c r="D2" s="2"/>
    </row>
    <row r="3" spans="1:5" x14ac:dyDescent="0.3">
      <c r="A3" s="3" t="s">
        <v>28</v>
      </c>
      <c r="B3" s="4">
        <v>44721</v>
      </c>
      <c r="C3" s="4">
        <v>45451</v>
      </c>
      <c r="D3" s="2">
        <v>2501813</v>
      </c>
      <c r="E3" t="s">
        <v>58</v>
      </c>
    </row>
    <row r="4" spans="1:5" x14ac:dyDescent="0.3">
      <c r="A4" s="3" t="s">
        <v>29</v>
      </c>
      <c r="B4" s="4">
        <v>44721</v>
      </c>
      <c r="C4" s="4">
        <v>45451</v>
      </c>
      <c r="D4" s="2">
        <v>1000000</v>
      </c>
      <c r="E4" t="s">
        <v>56</v>
      </c>
    </row>
    <row r="5" spans="1:5" x14ac:dyDescent="0.3">
      <c r="A5" s="3" t="s">
        <v>30</v>
      </c>
      <c r="B5" s="4">
        <v>44721</v>
      </c>
      <c r="C5" s="4">
        <v>45838</v>
      </c>
      <c r="D5" s="2">
        <v>1000000</v>
      </c>
      <c r="E5" t="s">
        <v>57</v>
      </c>
    </row>
    <row r="6" spans="1:5" x14ac:dyDescent="0.3">
      <c r="C6" s="5" t="s">
        <v>25</v>
      </c>
      <c r="D6" s="6">
        <v>4501813</v>
      </c>
    </row>
    <row r="7" spans="1:5" x14ac:dyDescent="0.3">
      <c r="D7" s="2"/>
    </row>
    <row r="8" spans="1:5" x14ac:dyDescent="0.3">
      <c r="A8" t="s">
        <v>31</v>
      </c>
      <c r="B8" t="s">
        <v>32</v>
      </c>
      <c r="C8" s="10" t="s">
        <v>54</v>
      </c>
      <c r="D8" s="2"/>
    </row>
    <row r="9" spans="1:5" x14ac:dyDescent="0.3">
      <c r="A9" s="3" t="s">
        <v>33</v>
      </c>
      <c r="B9" s="4">
        <v>44713</v>
      </c>
      <c r="C9" s="4">
        <v>45077</v>
      </c>
      <c r="D9" s="2">
        <v>498588.75</v>
      </c>
      <c r="E9" t="s">
        <v>51</v>
      </c>
    </row>
    <row r="10" spans="1:5" x14ac:dyDescent="0.3">
      <c r="A10" s="3" t="s">
        <v>34</v>
      </c>
      <c r="B10" s="4">
        <v>44713</v>
      </c>
      <c r="C10" s="4">
        <v>45077</v>
      </c>
      <c r="D10" s="2">
        <v>499597.70999999996</v>
      </c>
      <c r="E10" t="s">
        <v>53</v>
      </c>
    </row>
    <row r="11" spans="1:5" x14ac:dyDescent="0.3">
      <c r="A11" s="3" t="s">
        <v>35</v>
      </c>
      <c r="B11" s="4">
        <v>44713</v>
      </c>
      <c r="C11" s="4">
        <v>45077</v>
      </c>
      <c r="D11" s="2">
        <v>500000</v>
      </c>
      <c r="E11" t="s">
        <v>52</v>
      </c>
    </row>
    <row r="12" spans="1:5" x14ac:dyDescent="0.3">
      <c r="A12" s="3"/>
      <c r="B12" s="4"/>
      <c r="C12" s="5" t="s">
        <v>25</v>
      </c>
      <c r="D12" s="6">
        <v>1498186.46</v>
      </c>
    </row>
    <row r="13" spans="1:5" x14ac:dyDescent="0.3">
      <c r="A13" s="3"/>
      <c r="B13" s="4"/>
      <c r="C13" s="4"/>
      <c r="D13" s="2"/>
    </row>
    <row r="14" spans="1:5" x14ac:dyDescent="0.3">
      <c r="A14" t="s">
        <v>36</v>
      </c>
      <c r="B14" t="s">
        <v>37</v>
      </c>
      <c r="C14" s="10" t="s">
        <v>59</v>
      </c>
    </row>
    <row r="15" spans="1:5" x14ac:dyDescent="0.3">
      <c r="A15" s="3" t="s">
        <v>38</v>
      </c>
      <c r="B15" s="4">
        <v>44789</v>
      </c>
      <c r="C15" s="7">
        <v>45153</v>
      </c>
      <c r="D15" s="2">
        <v>599328</v>
      </c>
      <c r="E15" t="s">
        <v>65</v>
      </c>
    </row>
    <row r="16" spans="1:5" x14ac:dyDescent="0.3">
      <c r="A16" s="3" t="s">
        <v>39</v>
      </c>
      <c r="B16" s="4">
        <v>44789</v>
      </c>
      <c r="C16" s="7">
        <v>45153</v>
      </c>
      <c r="D16" s="2">
        <v>599479</v>
      </c>
      <c r="E16" t="s">
        <v>62</v>
      </c>
    </row>
    <row r="17" spans="1:5" x14ac:dyDescent="0.3">
      <c r="A17" s="3" t="s">
        <v>40</v>
      </c>
      <c r="B17" s="4">
        <v>44789</v>
      </c>
      <c r="C17" s="7">
        <v>45153</v>
      </c>
      <c r="D17" s="2">
        <v>599932.99</v>
      </c>
      <c r="E17" t="s">
        <v>61</v>
      </c>
    </row>
    <row r="18" spans="1:5" x14ac:dyDescent="0.3">
      <c r="A18" s="3" t="s">
        <v>41</v>
      </c>
      <c r="B18" s="4">
        <v>44789</v>
      </c>
      <c r="C18" s="7">
        <v>45153</v>
      </c>
      <c r="D18" s="2">
        <v>329127.59999999998</v>
      </c>
      <c r="E18" t="s">
        <v>69</v>
      </c>
    </row>
    <row r="19" spans="1:5" x14ac:dyDescent="0.3">
      <c r="A19" s="3" t="s">
        <v>42</v>
      </c>
      <c r="B19" s="4">
        <v>44789</v>
      </c>
      <c r="C19" s="7">
        <v>45153</v>
      </c>
      <c r="D19" s="2">
        <v>254661</v>
      </c>
      <c r="E19" t="s">
        <v>71</v>
      </c>
    </row>
    <row r="20" spans="1:5" x14ac:dyDescent="0.3">
      <c r="A20" s="3" t="s">
        <v>43</v>
      </c>
      <c r="B20" s="4">
        <v>44789</v>
      </c>
      <c r="C20" s="7">
        <v>45153</v>
      </c>
      <c r="D20" s="2">
        <v>570993</v>
      </c>
      <c r="E20" t="s">
        <v>67</v>
      </c>
    </row>
    <row r="21" spans="1:5" x14ac:dyDescent="0.3">
      <c r="A21" s="3" t="s">
        <v>44</v>
      </c>
      <c r="B21" s="4">
        <v>44789</v>
      </c>
      <c r="C21" s="7">
        <v>45153</v>
      </c>
      <c r="D21" s="2">
        <v>444270</v>
      </c>
      <c r="E21" t="s">
        <v>68</v>
      </c>
    </row>
    <row r="22" spans="1:5" x14ac:dyDescent="0.3">
      <c r="A22" s="3" t="s">
        <v>45</v>
      </c>
      <c r="B22" s="4">
        <v>44789</v>
      </c>
      <c r="C22" s="7">
        <v>45153</v>
      </c>
      <c r="D22" s="2">
        <v>599632</v>
      </c>
      <c r="E22" t="s">
        <v>64</v>
      </c>
    </row>
    <row r="23" spans="1:5" x14ac:dyDescent="0.3">
      <c r="A23" s="3" t="s">
        <v>46</v>
      </c>
      <c r="B23" s="4">
        <v>44789</v>
      </c>
      <c r="C23" s="7">
        <v>45153</v>
      </c>
      <c r="D23" s="2">
        <v>597186</v>
      </c>
      <c r="E23" t="s">
        <v>63</v>
      </c>
    </row>
    <row r="24" spans="1:5" x14ac:dyDescent="0.3">
      <c r="A24" s="3" t="s">
        <v>47</v>
      </c>
      <c r="B24" s="4">
        <v>44789</v>
      </c>
      <c r="C24" s="7">
        <v>45153</v>
      </c>
      <c r="D24" s="2">
        <v>225690</v>
      </c>
      <c r="E24" t="s">
        <v>70</v>
      </c>
    </row>
    <row r="25" spans="1:5" x14ac:dyDescent="0.3">
      <c r="A25" s="3" t="s">
        <v>48</v>
      </c>
      <c r="B25" s="4">
        <v>44789</v>
      </c>
      <c r="C25" s="7">
        <v>45153</v>
      </c>
      <c r="D25" s="2">
        <v>600000</v>
      </c>
      <c r="E25" t="s">
        <v>60</v>
      </c>
    </row>
    <row r="26" spans="1:5" x14ac:dyDescent="0.3">
      <c r="A26" s="3" t="s">
        <v>49</v>
      </c>
      <c r="B26" s="4">
        <v>44789</v>
      </c>
      <c r="C26" s="7">
        <v>45153</v>
      </c>
      <c r="D26" s="2">
        <v>579700</v>
      </c>
      <c r="E26" t="s">
        <v>66</v>
      </c>
    </row>
    <row r="27" spans="1:5" x14ac:dyDescent="0.3">
      <c r="C27" s="5" t="s">
        <v>25</v>
      </c>
      <c r="D27" s="6">
        <v>5999999.5899999999</v>
      </c>
    </row>
    <row r="28" spans="1:5" ht="15" thickBot="1" x14ac:dyDescent="0.35">
      <c r="C28" s="8" t="s">
        <v>50</v>
      </c>
      <c r="D28" s="9">
        <v>11999999.050000001</v>
      </c>
    </row>
    <row r="29" spans="1:5" ht="15" thickTop="1" x14ac:dyDescent="0.3"/>
  </sheetData>
  <hyperlinks>
    <hyperlink ref="C8" r:id="rId1" xr:uid="{05740D97-784E-43C1-BCE6-21A30D4C5BD0}"/>
    <hyperlink ref="C2" r:id="rId2" xr:uid="{D9046639-2E4A-48F3-9608-4FAFDA4C6C54}"/>
    <hyperlink ref="C14" r:id="rId3" xr:uid="{78F6322E-0387-4945-A531-3AEC1165E84E}"/>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Revenues</vt:lpstr>
      <vt:lpstr>Expenditures</vt:lpstr>
      <vt:lpstr>Committed</vt:lpstr>
    </vt:vector>
  </TitlesOfParts>
  <Company>AZ Atty Gen Office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Gonzalez, Ana</dc:creator>
  <cp:lastModifiedBy>Fallon, Jane</cp:lastModifiedBy>
  <dcterms:created xsi:type="dcterms:W3CDTF">2024-07-12T19:39:36Z</dcterms:created>
  <dcterms:modified xsi:type="dcterms:W3CDTF">2024-08-07T21:13:43Z</dcterms:modified>
</cp:coreProperties>
</file>